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공정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<sst xmlns="http://schemas.openxmlformats.org/spreadsheetml/2006/main" count="31" uniqueCount="31">
  <si>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인테리어 공정표</t>
  </si>
  <si>
    <r>
      <rPr>
        <b val="true"/>
        <sz val="9"/>
        <color rgb="FF1D4ED8"/>
        <rFont val="맑은 고딕"/>
        <family val="0"/>
        <charset val="1"/>
      </rPr>
      <t xml:space="preserve">ERP</t>
    </r>
    <r>
      <rPr>
        <b val="true"/>
        <sz val="9"/>
        <color rgb="FF1D4ED8"/>
        <rFont val="Noto Sans CJK SC"/>
        <family val="2"/>
      </rPr>
      <t xml:space="preserve">인테리어 무료 양식 </t>
    </r>
    <r>
      <rPr>
        <b val="true"/>
        <sz val="9"/>
        <color rgb="FF1D4ED8"/>
        <rFont val="맑은 고딕"/>
        <family val="0"/>
        <charset val="1"/>
      </rPr>
      <t xml:space="preserve">· erpinterior.com</t>
    </r>
  </si>
  <si>
    <t xml:space="preserve">착공일만 바꾸면 날짜가 따라 움직입니다. 공정별 '시작(착공 후 며칠)'과 '기간'만 적으세요.</t>
  </si>
  <si>
    <t xml:space="preserve">현장명</t>
  </si>
  <si>
    <t xml:space="preserve">분당 34평 아파트 리모델링</t>
  </si>
  <si>
    <t xml:space="preserve">착공일</t>
  </si>
  <si>
    <t xml:space="preserve">공정</t>
  </si>
  <si>
    <t xml:space="preserve">업체</t>
  </si>
  <si>
    <t xml:space="preserve">시작
(착공+일)</t>
  </si>
  <si>
    <t xml:space="preserve">기간(일)</t>
  </si>
  <si>
    <t xml:space="preserve">시작일</t>
  </si>
  <si>
    <t xml:space="preserve">종료일</t>
  </si>
  <si>
    <r>
      <rPr>
        <b val="true"/>
        <sz val="10"/>
        <color rgb="FFFFFFFF"/>
        <rFont val="맑은 고딕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주</t>
    </r>
  </si>
  <si>
    <r>
      <rPr>
        <b val="true"/>
        <sz val="10"/>
        <color rgb="FFFFFFFF"/>
        <rFont val="맑은 고딕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주</t>
    </r>
  </si>
  <si>
    <r>
      <rPr>
        <b val="true"/>
        <sz val="10"/>
        <color rgb="FFFFFFFF"/>
        <rFont val="맑은 고딕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주</t>
    </r>
  </si>
  <si>
    <r>
      <rPr>
        <b val="true"/>
        <sz val="10"/>
        <color rgb="FFFFFFFF"/>
        <rFont val="맑은 고딕"/>
        <family val="0"/>
        <charset val="1"/>
      </rPr>
      <t xml:space="preserve">4</t>
    </r>
    <r>
      <rPr>
        <b val="true"/>
        <sz val="10"/>
        <color rgb="FFFFFFFF"/>
        <rFont val="Noto Sans CJK SC"/>
        <family val="2"/>
      </rPr>
      <t xml:space="preserve">주</t>
    </r>
  </si>
  <si>
    <r>
      <rPr>
        <b val="true"/>
        <sz val="10"/>
        <color rgb="FFFFFFFF"/>
        <rFont val="맑은 고딕"/>
        <family val="0"/>
        <charset val="1"/>
      </rPr>
      <t xml:space="preserve">5</t>
    </r>
    <r>
      <rPr>
        <b val="true"/>
        <sz val="10"/>
        <color rgb="FFFFFFFF"/>
        <rFont val="Noto Sans CJK SC"/>
        <family val="2"/>
      </rPr>
      <t xml:space="preserve">주</t>
    </r>
  </si>
  <si>
    <r>
      <rPr>
        <b val="true"/>
        <sz val="10"/>
        <color rgb="FFFFFFFF"/>
        <rFont val="맑은 고딕"/>
        <family val="0"/>
        <charset val="1"/>
      </rPr>
      <t xml:space="preserve">6</t>
    </r>
    <r>
      <rPr>
        <b val="true"/>
        <sz val="10"/>
        <color rgb="FFFFFFFF"/>
        <rFont val="Noto Sans CJK SC"/>
        <family val="2"/>
      </rPr>
      <t xml:space="preserve">주</t>
    </r>
  </si>
  <si>
    <r>
      <rPr>
        <b val="true"/>
        <sz val="10"/>
        <color rgb="FFFFFFFF"/>
        <rFont val="맑은 고딕"/>
        <family val="0"/>
        <charset val="1"/>
      </rPr>
      <t xml:space="preserve">7</t>
    </r>
    <r>
      <rPr>
        <b val="true"/>
        <sz val="10"/>
        <color rgb="FFFFFFFF"/>
        <rFont val="Noto Sans CJK SC"/>
        <family val="2"/>
      </rPr>
      <t xml:space="preserve">주</t>
    </r>
  </si>
  <si>
    <r>
      <rPr>
        <b val="true"/>
        <sz val="10"/>
        <color rgb="FFFFFFFF"/>
        <rFont val="맑은 고딕"/>
        <family val="0"/>
        <charset val="1"/>
      </rPr>
      <t xml:space="preserve">8</t>
    </r>
    <r>
      <rPr>
        <b val="true"/>
        <sz val="10"/>
        <color rgb="FFFFFFFF"/>
        <rFont val="Noto Sans CJK SC"/>
        <family val="2"/>
      </rPr>
      <t xml:space="preserve">주</t>
    </r>
  </si>
  <si>
    <t xml:space="preserve">철거</t>
  </si>
  <si>
    <t xml:space="preserve">설비 · 배관</t>
  </si>
  <si>
    <t xml:space="preserve">전기</t>
  </si>
  <si>
    <t xml:space="preserve">목공</t>
  </si>
  <si>
    <t xml:space="preserve">욕실 방수 · 타일</t>
  </si>
  <si>
    <t xml:space="preserve">도장 · 필름</t>
  </si>
  <si>
    <t xml:space="preserve">도배 · 바닥</t>
  </si>
  <si>
    <t xml:space="preserve">가구 · 조명 설치</t>
  </si>
  <si>
    <t xml:space="preserve">준공 청소 · 점검</t>
  </si>
  <si>
    <t xml:space="preserve">※ 노란 칸만 입력하세요(파란 글씨 = 예시, 지우고 쓰세요). 흰 칸은 자동 계산입니다.</t>
  </si>
  <si>
    <t xml:space="preserve">※ 현장이 10곳을 넘으면 엑셀은 버전이 갈라집니다 — 현장 · 결재 · 미수금을 한 곳에서: erpinterior.com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</si>
</sst>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mm/d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A33"/>
      <name val="Noto Sans CJK SC"/>
      <family val="2"/>
      <charset val="1"/>
    </font>
    <font>
      <b val="true"/>
      <sz val="9"/>
      <color rgb="FF1D4ED8"/>
      <name val="맑은 고딕"/>
      <family val="0"/>
      <charset val="1"/>
    </font>
    <font>
      <b val="true"/>
      <sz val="9"/>
      <color rgb="FF1D4ED8"/>
      <name val="Noto Sans CJK SC"/>
      <family val="2"/>
    </font>
    <font>
      <sz val="9"/>
      <color rgb="FF6B7590"/>
      <name val="Noto Sans CJK SC"/>
      <family val="2"/>
      <charset val="1"/>
    </font>
    <font>
      <b val="true"/>
      <sz val="10"/>
      <name val="Noto Sans CJK SC"/>
      <family val="2"/>
      <charset val="1"/>
    </font>
    <font>
      <sz val="10"/>
      <color rgb="FF0000FF"/>
      <name val="Noto Sans CJK SC"/>
      <family val="2"/>
      <charset val="1"/>
    </font>
    <font>
      <sz val="10"/>
      <color rgb="FF0000FF"/>
      <name val="맑은 고딕"/>
      <family val="0"/>
      <charset val="1"/>
    </font>
    <font>
      <b val="true"/>
      <sz val="10"/>
      <color rgb="FFFFFFFF"/>
      <name val="Noto Sans CJK SC"/>
      <family val="2"/>
      <charset val="1"/>
    </font>
    <font>
      <b val="true"/>
      <sz val="10"/>
      <color rgb="FFFFFFFF"/>
      <name val="맑은 고딕"/>
      <family val="0"/>
      <charset val="1"/>
    </font>
    <font>
      <b val="true"/>
      <sz val="10"/>
      <color rgb="FFFFFFFF"/>
      <name val="Noto Sans CJK SC"/>
      <family val="2"/>
    </font>
    <font>
      <sz val="10"/>
      <color rgb="FF000000"/>
      <name val="맑은 고딕"/>
      <family val="0"/>
      <charset val="1"/>
    </font>
    <font>
      <b val="true"/>
      <sz val="11"/>
      <color rgb="FF1D4ED8"/>
      <name val="맑은 고딕"/>
      <family val="0"/>
      <charset val="1"/>
    </font>
    <font>
      <b val="true"/>
      <sz val="9"/>
      <color rgb="FF1D4ED8"/>
      <name val="Noto Sans CJK S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3F4F6"/>
        <bgColor rgb="FFE8EFFF"/>
      </patternFill>
    </fill>
    <fill>
      <patternFill patternType="solid">
        <fgColor rgb="FFFFF9DB"/>
        <bgColor rgb="FFF3F4F6"/>
      </patternFill>
    </fill>
    <fill>
      <patternFill patternType="solid">
        <fgColor rgb="FF1D4ED8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8E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8EFFF"/>
      <rgbColor rgb="FF660066"/>
      <rgbColor rgb="FFFF8080"/>
      <rgbColor rgb="FF1D4ED8"/>
      <rgbColor rgb="FFC9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590"/>
      <rgbColor rgb="FF969696"/>
      <rgbColor rgb="FF0F1A3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4"/>
    <col collapsed="false" customWidth="true" hidden="false" outlineLevel="0" max="3" min="3" style="1" width="10"/>
    <col collapsed="false" customWidth="true" hidden="false" outlineLevel="0" max="4" min="4" style="1" width="9"/>
    <col collapsed="false" customWidth="true" hidden="false" outlineLevel="0" max="6" min="5" style="1" width="10"/>
    <col collapsed="false" customWidth="true" hidden="false" outlineLevel="0" max="14" min="7" style="1" width="6"/>
  </cols>
  <sheetData>
    <row r="1" customFormat="false" ht="19.5" hidden="false" customHeight="true" outlineLevel="0" collapsed="false">
      <c r="A1" s="2" t="s">
        <v>0</v>
      </c>
      <c r="N1" s="3" t="s">
        <v>1</v>
      </c>
      <c r="T1" s="4"/>
    </row>
    <row r="2" customFormat="false" ht="15" hidden="false" customHeight="true" outlineLevel="0" collapsed="false">
      <c r="A2" s="5" t="s">
        <v>2</v>
      </c>
    </row>
    <row r="4" customFormat="false" ht="15" hidden="false" customHeight="true" outlineLevel="0" collapsed="false">
      <c r="A4" s="6" t="s">
        <v>3</v>
      </c>
      <c r="B4" s="7" t="s">
        <v>4</v>
      </c>
    </row>
    <row r="5" customFormat="false" ht="15" hidden="false" customHeight="true" outlineLevel="0" collapsed="false">
      <c r="A5" s="6" t="s">
        <v>5</v>
      </c>
      <c r="B5" s="8" t="n">
        <v>46287</v>
      </c>
    </row>
    <row r="7" customFormat="false" ht="29.25" hidden="false" customHeight="true" outlineLevel="0" collapsed="false">
      <c r="A7" s="9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10" t="s">
        <v>12</v>
      </c>
      <c r="H7" s="10" t="s">
        <v>13</v>
      </c>
      <c r="I7" s="10" t="s">
        <v>14</v>
      </c>
      <c r="J7" s="10" t="s">
        <v>15</v>
      </c>
      <c r="K7" s="10" t="s">
        <v>16</v>
      </c>
      <c r="L7" s="10" t="s">
        <v>17</v>
      </c>
      <c r="M7" s="10" t="s">
        <v>18</v>
      </c>
      <c r="N7" s="10" t="s">
        <v>19</v>
      </c>
    </row>
    <row r="8" customFormat="false" ht="15" hidden="false" customHeight="true" outlineLevel="0" collapsed="false">
      <c r="A8" s="11" t="s">
        <v>20</v>
      </c>
      <c r="B8" s="11"/>
      <c r="C8" s="11" t="n">
        <v>0</v>
      </c>
      <c r="D8" s="11" t="n">
        <v>3</v>
      </c>
      <c r="E8" s="12" t="n">
        <f aca="false">IF(A8="","",$B$5+C8)</f>
        <v>46287</v>
      </c>
      <c r="F8" s="12" t="n">
        <f aca="false">IF(A8="","",E8+D8-1)</f>
        <v>46289</v>
      </c>
      <c r="G8" s="13" t="str">
        <f aca="false">IF(A8="","",IF(AND(E8&lt;=$B$5+6,F8&gt;=$B$5+0),"■",""))</f>
        <v>■</v>
      </c>
      <c r="H8" s="13" t="str">
        <f aca="false">IF(A8="","",IF(AND(E8&lt;=$B$5+13,F8&gt;=$B$5+7),"■",""))</f>
        <v/>
      </c>
      <c r="I8" s="13" t="str">
        <f aca="false">IF(A8="","",IF(AND(E8&lt;=$B$5+20,F8&gt;=$B$5+14),"■",""))</f>
        <v/>
      </c>
      <c r="J8" s="13" t="str">
        <f aca="false">IF(A8="","",IF(AND(E8&lt;=$B$5+27,F8&gt;=$B$5+21),"■",""))</f>
        <v/>
      </c>
      <c r="K8" s="13" t="str">
        <f aca="false">IF(A8="","",IF(AND(E8&lt;=$B$5+34,F8&gt;=$B$5+28),"■",""))</f>
        <v/>
      </c>
      <c r="L8" s="13" t="str">
        <f aca="false">IF(A8="","",IF(AND(E8&lt;=$B$5+41,F8&gt;=$B$5+35),"■",""))</f>
        <v/>
      </c>
      <c r="M8" s="13" t="str">
        <f aca="false">IF(A8="","",IF(AND(E8&lt;=$B$5+48,F8&gt;=$B$5+42),"■",""))</f>
        <v/>
      </c>
      <c r="N8" s="13" t="str">
        <f aca="false">IF(A8="","",IF(AND(E8&lt;=$B$5+55,F8&gt;=$B$5+49),"■",""))</f>
        <v/>
      </c>
    </row>
    <row r="9" customFormat="false" ht="15" hidden="false" customHeight="true" outlineLevel="0" collapsed="false">
      <c r="A9" s="11" t="s">
        <v>21</v>
      </c>
      <c r="B9" s="11"/>
      <c r="C9" s="11" t="n">
        <v>3</v>
      </c>
      <c r="D9" s="11" t="n">
        <v>4</v>
      </c>
      <c r="E9" s="12" t="n">
        <f aca="false">IF(A9="","",$B$5+C9)</f>
        <v>46290</v>
      </c>
      <c r="F9" s="12" t="n">
        <f aca="false">IF(A9="","",E9+D9-1)</f>
        <v>46293</v>
      </c>
      <c r="G9" s="13" t="str">
        <f aca="false">IF(A9="","",IF(AND(E9&lt;=$B$5+6,F9&gt;=$B$5+0),"■",""))</f>
        <v>■</v>
      </c>
      <c r="H9" s="13" t="str">
        <f aca="false">IF(A9="","",IF(AND(E9&lt;=$B$5+13,F9&gt;=$B$5+7),"■",""))</f>
        <v/>
      </c>
      <c r="I9" s="13" t="str">
        <f aca="false">IF(A9="","",IF(AND(E9&lt;=$B$5+20,F9&gt;=$B$5+14),"■",""))</f>
        <v/>
      </c>
      <c r="J9" s="13" t="str">
        <f aca="false">IF(A9="","",IF(AND(E9&lt;=$B$5+27,F9&gt;=$B$5+21),"■",""))</f>
        <v/>
      </c>
      <c r="K9" s="13" t="str">
        <f aca="false">IF(A9="","",IF(AND(E9&lt;=$B$5+34,F9&gt;=$B$5+28),"■",""))</f>
        <v/>
      </c>
      <c r="L9" s="13" t="str">
        <f aca="false">IF(A9="","",IF(AND(E9&lt;=$B$5+41,F9&gt;=$B$5+35),"■",""))</f>
        <v/>
      </c>
      <c r="M9" s="13" t="str">
        <f aca="false">IF(A9="","",IF(AND(E9&lt;=$B$5+48,F9&gt;=$B$5+42),"■",""))</f>
        <v/>
      </c>
      <c r="N9" s="13" t="str">
        <f aca="false">IF(A9="","",IF(AND(E9&lt;=$B$5+55,F9&gt;=$B$5+49),"■",""))</f>
        <v/>
      </c>
    </row>
    <row r="10" customFormat="false" ht="15" hidden="false" customHeight="true" outlineLevel="0" collapsed="false">
      <c r="A10" s="11" t="s">
        <v>22</v>
      </c>
      <c r="B10" s="11"/>
      <c r="C10" s="11" t="n">
        <v>5</v>
      </c>
      <c r="D10" s="11" t="n">
        <v>4</v>
      </c>
      <c r="E10" s="12" t="n">
        <f aca="false">IF(A10="","",$B$5+C10)</f>
        <v>46292</v>
      </c>
      <c r="F10" s="12" t="n">
        <f aca="false">IF(A10="","",E10+D10-1)</f>
        <v>46295</v>
      </c>
      <c r="G10" s="13" t="str">
        <f aca="false">IF(A10="","",IF(AND(E10&lt;=$B$5+6,F10&gt;=$B$5+0),"■",""))</f>
        <v>■</v>
      </c>
      <c r="H10" s="13" t="str">
        <f aca="false">IF(A10="","",IF(AND(E10&lt;=$B$5+13,F10&gt;=$B$5+7),"■",""))</f>
        <v>■</v>
      </c>
      <c r="I10" s="13" t="str">
        <f aca="false">IF(A10="","",IF(AND(E10&lt;=$B$5+20,F10&gt;=$B$5+14),"■",""))</f>
        <v/>
      </c>
      <c r="J10" s="13" t="str">
        <f aca="false">IF(A10="","",IF(AND(E10&lt;=$B$5+27,F10&gt;=$B$5+21),"■",""))</f>
        <v/>
      </c>
      <c r="K10" s="13" t="str">
        <f aca="false">IF(A10="","",IF(AND(E10&lt;=$B$5+34,F10&gt;=$B$5+28),"■",""))</f>
        <v/>
      </c>
      <c r="L10" s="13" t="str">
        <f aca="false">IF(A10="","",IF(AND(E10&lt;=$B$5+41,F10&gt;=$B$5+35),"■",""))</f>
        <v/>
      </c>
      <c r="M10" s="13" t="str">
        <f aca="false">IF(A10="","",IF(AND(E10&lt;=$B$5+48,F10&gt;=$B$5+42),"■",""))</f>
        <v/>
      </c>
      <c r="N10" s="13" t="str">
        <f aca="false">IF(A10="","",IF(AND(E10&lt;=$B$5+55,F10&gt;=$B$5+49),"■",""))</f>
        <v/>
      </c>
    </row>
    <row r="11" customFormat="false" ht="15" hidden="false" customHeight="true" outlineLevel="0" collapsed="false">
      <c r="A11" s="11" t="s">
        <v>23</v>
      </c>
      <c r="B11" s="11"/>
      <c r="C11" s="11" t="n">
        <v>8</v>
      </c>
      <c r="D11" s="11" t="n">
        <v>10</v>
      </c>
      <c r="E11" s="12" t="n">
        <f aca="false">IF(A11="","",$B$5+C11)</f>
        <v>46295</v>
      </c>
      <c r="F11" s="12" t="n">
        <f aca="false">IF(A11="","",E11+D11-1)</f>
        <v>46304</v>
      </c>
      <c r="G11" s="13" t="str">
        <f aca="false">IF(A11="","",IF(AND(E11&lt;=$B$5+6,F11&gt;=$B$5+0),"■",""))</f>
        <v/>
      </c>
      <c r="H11" s="13" t="str">
        <f aca="false">IF(A11="","",IF(AND(E11&lt;=$B$5+13,F11&gt;=$B$5+7),"■",""))</f>
        <v>■</v>
      </c>
      <c r="I11" s="13" t="str">
        <f aca="false">IF(A11="","",IF(AND(E11&lt;=$B$5+20,F11&gt;=$B$5+14),"■",""))</f>
        <v>■</v>
      </c>
      <c r="J11" s="13" t="str">
        <f aca="false">IF(A11="","",IF(AND(E11&lt;=$B$5+27,F11&gt;=$B$5+21),"■",""))</f>
        <v/>
      </c>
      <c r="K11" s="13" t="str">
        <f aca="false">IF(A11="","",IF(AND(E11&lt;=$B$5+34,F11&gt;=$B$5+28),"■",""))</f>
        <v/>
      </c>
      <c r="L11" s="13" t="str">
        <f aca="false">IF(A11="","",IF(AND(E11&lt;=$B$5+41,F11&gt;=$B$5+35),"■",""))</f>
        <v/>
      </c>
      <c r="M11" s="13" t="str">
        <f aca="false">IF(A11="","",IF(AND(E11&lt;=$B$5+48,F11&gt;=$B$5+42),"■",""))</f>
        <v/>
      </c>
      <c r="N11" s="13" t="str">
        <f aca="false">IF(A11="","",IF(AND(E11&lt;=$B$5+55,F11&gt;=$B$5+49),"■",""))</f>
        <v/>
      </c>
    </row>
    <row r="12" customFormat="false" ht="15" hidden="false" customHeight="true" outlineLevel="0" collapsed="false">
      <c r="A12" s="11" t="s">
        <v>24</v>
      </c>
      <c r="B12" s="11"/>
      <c r="C12" s="11" t="n">
        <v>17</v>
      </c>
      <c r="D12" s="11" t="n">
        <v>6</v>
      </c>
      <c r="E12" s="12" t="n">
        <f aca="false">IF(A12="","",$B$5+C12)</f>
        <v>46304</v>
      </c>
      <c r="F12" s="12" t="n">
        <f aca="false">IF(A12="","",E12+D12-1)</f>
        <v>46309</v>
      </c>
      <c r="G12" s="13" t="str">
        <f aca="false">IF(A12="","",IF(AND(E12&lt;=$B$5+6,F12&gt;=$B$5+0),"■",""))</f>
        <v/>
      </c>
      <c r="H12" s="13" t="str">
        <f aca="false">IF(A12="","",IF(AND(E12&lt;=$B$5+13,F12&gt;=$B$5+7),"■",""))</f>
        <v/>
      </c>
      <c r="I12" s="13" t="str">
        <f aca="false">IF(A12="","",IF(AND(E12&lt;=$B$5+20,F12&gt;=$B$5+14),"■",""))</f>
        <v>■</v>
      </c>
      <c r="J12" s="13" t="str">
        <f aca="false">IF(A12="","",IF(AND(E12&lt;=$B$5+27,F12&gt;=$B$5+21),"■",""))</f>
        <v>■</v>
      </c>
      <c r="K12" s="13" t="str">
        <f aca="false">IF(A12="","",IF(AND(E12&lt;=$B$5+34,F12&gt;=$B$5+28),"■",""))</f>
        <v/>
      </c>
      <c r="L12" s="13" t="str">
        <f aca="false">IF(A12="","",IF(AND(E12&lt;=$B$5+41,F12&gt;=$B$5+35),"■",""))</f>
        <v/>
      </c>
      <c r="M12" s="13" t="str">
        <f aca="false">IF(A12="","",IF(AND(E12&lt;=$B$5+48,F12&gt;=$B$5+42),"■",""))</f>
        <v/>
      </c>
      <c r="N12" s="13" t="str">
        <f aca="false">IF(A12="","",IF(AND(E12&lt;=$B$5+55,F12&gt;=$B$5+49),"■",""))</f>
        <v/>
      </c>
    </row>
    <row r="13" customFormat="false" ht="15" hidden="false" customHeight="true" outlineLevel="0" collapsed="false">
      <c r="A13" s="11" t="s">
        <v>25</v>
      </c>
      <c r="B13" s="11"/>
      <c r="C13" s="11" t="n">
        <v>22</v>
      </c>
      <c r="D13" s="11" t="n">
        <v>6</v>
      </c>
      <c r="E13" s="12" t="n">
        <f aca="false">IF(A13="","",$B$5+C13)</f>
        <v>46309</v>
      </c>
      <c r="F13" s="12" t="n">
        <f aca="false">IF(A13="","",E13+D13-1)</f>
        <v>46314</v>
      </c>
      <c r="G13" s="13" t="str">
        <f aca="false">IF(A13="","",IF(AND(E13&lt;=$B$5+6,F13&gt;=$B$5+0),"■",""))</f>
        <v/>
      </c>
      <c r="H13" s="13" t="str">
        <f aca="false">IF(A13="","",IF(AND(E13&lt;=$B$5+13,F13&gt;=$B$5+7),"■",""))</f>
        <v/>
      </c>
      <c r="I13" s="13" t="str">
        <f aca="false">IF(A13="","",IF(AND(E13&lt;=$B$5+20,F13&gt;=$B$5+14),"■",""))</f>
        <v/>
      </c>
      <c r="J13" s="13" t="str">
        <f aca="false">IF(A13="","",IF(AND(E13&lt;=$B$5+27,F13&gt;=$B$5+21),"■",""))</f>
        <v>■</v>
      </c>
      <c r="K13" s="13" t="str">
        <f aca="false">IF(A13="","",IF(AND(E13&lt;=$B$5+34,F13&gt;=$B$5+28),"■",""))</f>
        <v/>
      </c>
      <c r="L13" s="13" t="str">
        <f aca="false">IF(A13="","",IF(AND(E13&lt;=$B$5+41,F13&gt;=$B$5+35),"■",""))</f>
        <v/>
      </c>
      <c r="M13" s="13" t="str">
        <f aca="false">IF(A13="","",IF(AND(E13&lt;=$B$5+48,F13&gt;=$B$5+42),"■",""))</f>
        <v/>
      </c>
      <c r="N13" s="13" t="str">
        <f aca="false">IF(A13="","",IF(AND(E13&lt;=$B$5+55,F13&gt;=$B$5+49),"■",""))</f>
        <v/>
      </c>
    </row>
    <row r="14" customFormat="false" ht="15" hidden="false" customHeight="true" outlineLevel="0" collapsed="false">
      <c r="A14" s="11" t="s">
        <v>26</v>
      </c>
      <c r="B14" s="11"/>
      <c r="C14" s="11" t="n">
        <v>27</v>
      </c>
      <c r="D14" s="11" t="n">
        <v>4</v>
      </c>
      <c r="E14" s="12" t="n">
        <f aca="false">IF(A14="","",$B$5+C14)</f>
        <v>46314</v>
      </c>
      <c r="F14" s="12" t="n">
        <f aca="false">IF(A14="","",E14+D14-1)</f>
        <v>46317</v>
      </c>
      <c r="G14" s="13" t="str">
        <f aca="false">IF(A14="","",IF(AND(E14&lt;=$B$5+6,F14&gt;=$B$5+0),"■",""))</f>
        <v/>
      </c>
      <c r="H14" s="13" t="str">
        <f aca="false">IF(A14="","",IF(AND(E14&lt;=$B$5+13,F14&gt;=$B$5+7),"■",""))</f>
        <v/>
      </c>
      <c r="I14" s="13" t="str">
        <f aca="false">IF(A14="","",IF(AND(E14&lt;=$B$5+20,F14&gt;=$B$5+14),"■",""))</f>
        <v/>
      </c>
      <c r="J14" s="13" t="str">
        <f aca="false">IF(A14="","",IF(AND(E14&lt;=$B$5+27,F14&gt;=$B$5+21),"■",""))</f>
        <v>■</v>
      </c>
      <c r="K14" s="13" t="str">
        <f aca="false">IF(A14="","",IF(AND(E14&lt;=$B$5+34,F14&gt;=$B$5+28),"■",""))</f>
        <v>■</v>
      </c>
      <c r="L14" s="13" t="str">
        <f aca="false">IF(A14="","",IF(AND(E14&lt;=$B$5+41,F14&gt;=$B$5+35),"■",""))</f>
        <v/>
      </c>
      <c r="M14" s="13" t="str">
        <f aca="false">IF(A14="","",IF(AND(E14&lt;=$B$5+48,F14&gt;=$B$5+42),"■",""))</f>
        <v/>
      </c>
      <c r="N14" s="13" t="str">
        <f aca="false">IF(A14="","",IF(AND(E14&lt;=$B$5+55,F14&gt;=$B$5+49),"■",""))</f>
        <v/>
      </c>
    </row>
    <row r="15" customFormat="false" ht="15" hidden="false" customHeight="true" outlineLevel="0" collapsed="false">
      <c r="A15" s="11" t="s">
        <v>27</v>
      </c>
      <c r="B15" s="11"/>
      <c r="C15" s="11" t="n">
        <v>30</v>
      </c>
      <c r="D15" s="11" t="n">
        <v>4</v>
      </c>
      <c r="E15" s="12" t="n">
        <f aca="false">IF(A15="","",$B$5+C15)</f>
        <v>46317</v>
      </c>
      <c r="F15" s="12" t="n">
        <f aca="false">IF(A15="","",E15+D15-1)</f>
        <v>46320</v>
      </c>
      <c r="G15" s="13" t="str">
        <f aca="false">IF(A15="","",IF(AND(E15&lt;=$B$5+6,F15&gt;=$B$5+0),"■",""))</f>
        <v/>
      </c>
      <c r="H15" s="13" t="str">
        <f aca="false">IF(A15="","",IF(AND(E15&lt;=$B$5+13,F15&gt;=$B$5+7),"■",""))</f>
        <v/>
      </c>
      <c r="I15" s="13" t="str">
        <f aca="false">IF(A15="","",IF(AND(E15&lt;=$B$5+20,F15&gt;=$B$5+14),"■",""))</f>
        <v/>
      </c>
      <c r="J15" s="13" t="str">
        <f aca="false">IF(A15="","",IF(AND(E15&lt;=$B$5+27,F15&gt;=$B$5+21),"■",""))</f>
        <v/>
      </c>
      <c r="K15" s="13" t="str">
        <f aca="false">IF(A15="","",IF(AND(E15&lt;=$B$5+34,F15&gt;=$B$5+28),"■",""))</f>
        <v>■</v>
      </c>
      <c r="L15" s="13" t="str">
        <f aca="false">IF(A15="","",IF(AND(E15&lt;=$B$5+41,F15&gt;=$B$5+35),"■",""))</f>
        <v/>
      </c>
      <c r="M15" s="13" t="str">
        <f aca="false">IF(A15="","",IF(AND(E15&lt;=$B$5+48,F15&gt;=$B$5+42),"■",""))</f>
        <v/>
      </c>
      <c r="N15" s="13" t="str">
        <f aca="false">IF(A15="","",IF(AND(E15&lt;=$B$5+55,F15&gt;=$B$5+49),"■",""))</f>
        <v/>
      </c>
    </row>
    <row r="16" customFormat="false" ht="15" hidden="false" customHeight="true" outlineLevel="0" collapsed="false">
      <c r="A16" s="11" t="s">
        <v>28</v>
      </c>
      <c r="B16" s="11"/>
      <c r="C16" s="11" t="n">
        <v>34</v>
      </c>
      <c r="D16" s="11" t="n">
        <v>2</v>
      </c>
      <c r="E16" s="12" t="n">
        <f aca="false">IF(A16="","",$B$5+C16)</f>
        <v>46321</v>
      </c>
      <c r="F16" s="12" t="n">
        <f aca="false">IF(A16="","",E16+D16-1)</f>
        <v>46322</v>
      </c>
      <c r="G16" s="13" t="str">
        <f aca="false">IF(A16="","",IF(AND(E16&lt;=$B$5+6,F16&gt;=$B$5+0),"■",""))</f>
        <v/>
      </c>
      <c r="H16" s="13" t="str">
        <f aca="false">IF(A16="","",IF(AND(E16&lt;=$B$5+13,F16&gt;=$B$5+7),"■",""))</f>
        <v/>
      </c>
      <c r="I16" s="13" t="str">
        <f aca="false">IF(A16="","",IF(AND(E16&lt;=$B$5+20,F16&gt;=$B$5+14),"■",""))</f>
        <v/>
      </c>
      <c r="J16" s="13" t="str">
        <f aca="false">IF(A16="","",IF(AND(E16&lt;=$B$5+27,F16&gt;=$B$5+21),"■",""))</f>
        <v/>
      </c>
      <c r="K16" s="13" t="str">
        <f aca="false">IF(A16="","",IF(AND(E16&lt;=$B$5+34,F16&gt;=$B$5+28),"■",""))</f>
        <v>■</v>
      </c>
      <c r="L16" s="13" t="str">
        <f aca="false">IF(A16="","",IF(AND(E16&lt;=$B$5+41,F16&gt;=$B$5+35),"■",""))</f>
        <v>■</v>
      </c>
      <c r="M16" s="13" t="str">
        <f aca="false">IF(A16="","",IF(AND(E16&lt;=$B$5+48,F16&gt;=$B$5+42),"■",""))</f>
        <v/>
      </c>
      <c r="N16" s="13" t="str">
        <f aca="false">IF(A16="","",IF(AND(E16&lt;=$B$5+55,F16&gt;=$B$5+49),"■",""))</f>
        <v/>
      </c>
    </row>
    <row r="17" customFormat="false" ht="15" hidden="false" customHeight="true" outlineLevel="0" collapsed="false">
      <c r="A17" s="11"/>
      <c r="B17" s="11"/>
      <c r="C17" s="11"/>
      <c r="D17" s="11"/>
      <c r="E17" s="12" t="str">
        <f aca="false">IF(A17="","",$B$5+C17)</f>
        <v/>
      </c>
      <c r="F17" s="12" t="str">
        <f aca="false">IF(A17="","",E17+D17-1)</f>
        <v/>
      </c>
      <c r="G17" s="13" t="str">
        <f aca="false">IF(A17="","",IF(AND(E17&lt;=$B$5+6,F17&gt;=$B$5+0),"■",""))</f>
        <v/>
      </c>
      <c r="H17" s="13" t="str">
        <f aca="false">IF(A17="","",IF(AND(E17&lt;=$B$5+13,F17&gt;=$B$5+7),"■",""))</f>
        <v/>
      </c>
      <c r="I17" s="13" t="str">
        <f aca="false">IF(A17="","",IF(AND(E17&lt;=$B$5+20,F17&gt;=$B$5+14),"■",""))</f>
        <v/>
      </c>
      <c r="J17" s="13" t="str">
        <f aca="false">IF(A17="","",IF(AND(E17&lt;=$B$5+27,F17&gt;=$B$5+21),"■",""))</f>
        <v/>
      </c>
      <c r="K17" s="13" t="str">
        <f aca="false">IF(A17="","",IF(AND(E17&lt;=$B$5+34,F17&gt;=$B$5+28),"■",""))</f>
        <v/>
      </c>
      <c r="L17" s="13" t="str">
        <f aca="false">IF(A17="","",IF(AND(E17&lt;=$B$5+41,F17&gt;=$B$5+35),"■",""))</f>
        <v/>
      </c>
      <c r="M17" s="13" t="str">
        <f aca="false">IF(A17="","",IF(AND(E17&lt;=$B$5+48,F17&gt;=$B$5+42),"■",""))</f>
        <v/>
      </c>
      <c r="N17" s="13" t="str">
        <f aca="false">IF(A17="","",IF(AND(E17&lt;=$B$5+55,F17&gt;=$B$5+49),"■",""))</f>
        <v/>
      </c>
    </row>
    <row r="18" customFormat="false" ht="15" hidden="false" customHeight="true" outlineLevel="0" collapsed="false">
      <c r="A18" s="11"/>
      <c r="B18" s="11"/>
      <c r="C18" s="11"/>
      <c r="D18" s="11"/>
      <c r="E18" s="12" t="str">
        <f aca="false">IF(A18="","",$B$5+C18)</f>
        <v/>
      </c>
      <c r="F18" s="12" t="str">
        <f aca="false">IF(A18="","",E18+D18-1)</f>
        <v/>
      </c>
      <c r="G18" s="13" t="str">
        <f aca="false">IF(A18="","",IF(AND(E18&lt;=$B$5+6,F18&gt;=$B$5+0),"■",""))</f>
        <v/>
      </c>
      <c r="H18" s="13" t="str">
        <f aca="false">IF(A18="","",IF(AND(E18&lt;=$B$5+13,F18&gt;=$B$5+7),"■",""))</f>
        <v/>
      </c>
      <c r="I18" s="13" t="str">
        <f aca="false">IF(A18="","",IF(AND(E18&lt;=$B$5+20,F18&gt;=$B$5+14),"■",""))</f>
        <v/>
      </c>
      <c r="J18" s="13" t="str">
        <f aca="false">IF(A18="","",IF(AND(E18&lt;=$B$5+27,F18&gt;=$B$5+21),"■",""))</f>
        <v/>
      </c>
      <c r="K18" s="13" t="str">
        <f aca="false">IF(A18="","",IF(AND(E18&lt;=$B$5+34,F18&gt;=$B$5+28),"■",""))</f>
        <v/>
      </c>
      <c r="L18" s="13" t="str">
        <f aca="false">IF(A18="","",IF(AND(E18&lt;=$B$5+41,F18&gt;=$B$5+35),"■",""))</f>
        <v/>
      </c>
      <c r="M18" s="13" t="str">
        <f aca="false">IF(A18="","",IF(AND(E18&lt;=$B$5+48,F18&gt;=$B$5+42),"■",""))</f>
        <v/>
      </c>
      <c r="N18" s="13" t="str">
        <f aca="false">IF(A18="","",IF(AND(E18&lt;=$B$5+55,F18&gt;=$B$5+49),"■",""))</f>
        <v/>
      </c>
    </row>
    <row r="19" customFormat="false" ht="15" hidden="false" customHeight="true" outlineLevel="0" collapsed="false">
      <c r="A19" s="11"/>
      <c r="B19" s="11"/>
      <c r="C19" s="11"/>
      <c r="D19" s="11"/>
      <c r="E19" s="12" t="str">
        <f aca="false">IF(A19="","",$B$5+C19)</f>
        <v/>
      </c>
      <c r="F19" s="12" t="str">
        <f aca="false">IF(A19="","",E19+D19-1)</f>
        <v/>
      </c>
      <c r="G19" s="13" t="str">
        <f aca="false">IF(A19="","",IF(AND(E19&lt;=$B$5+6,F19&gt;=$B$5+0),"■",""))</f>
        <v/>
      </c>
      <c r="H19" s="13" t="str">
        <f aca="false">IF(A19="","",IF(AND(E19&lt;=$B$5+13,F19&gt;=$B$5+7),"■",""))</f>
        <v/>
      </c>
      <c r="I19" s="13" t="str">
        <f aca="false">IF(A19="","",IF(AND(E19&lt;=$B$5+20,F19&gt;=$B$5+14),"■",""))</f>
        <v/>
      </c>
      <c r="J19" s="13" t="str">
        <f aca="false">IF(A19="","",IF(AND(E19&lt;=$B$5+27,F19&gt;=$B$5+21),"■",""))</f>
        <v/>
      </c>
      <c r="K19" s="13" t="str">
        <f aca="false">IF(A19="","",IF(AND(E19&lt;=$B$5+34,F19&gt;=$B$5+28),"■",""))</f>
        <v/>
      </c>
      <c r="L19" s="13" t="str">
        <f aca="false">IF(A19="","",IF(AND(E19&lt;=$B$5+41,F19&gt;=$B$5+35),"■",""))</f>
        <v/>
      </c>
      <c r="M19" s="13" t="str">
        <f aca="false">IF(A19="","",IF(AND(E19&lt;=$B$5+48,F19&gt;=$B$5+42),"■",""))</f>
        <v/>
      </c>
      <c r="N19" s="13" t="str">
        <f aca="false">IF(A19="","",IF(AND(E19&lt;=$B$5+55,F19&gt;=$B$5+49),"■",""))</f>
        <v/>
      </c>
    </row>
    <row r="20" customFormat="false" ht="15" hidden="false" customHeight="true" outlineLevel="0" collapsed="false">
      <c r="A20" s="11"/>
      <c r="B20" s="11"/>
      <c r="C20" s="11"/>
      <c r="D20" s="11"/>
      <c r="E20" s="12" t="str">
        <f aca="false">IF(A20="","",$B$5+C20)</f>
        <v/>
      </c>
      <c r="F20" s="12" t="str">
        <f aca="false">IF(A20="","",E20+D20-1)</f>
        <v/>
      </c>
      <c r="G20" s="13" t="str">
        <f aca="false">IF(A20="","",IF(AND(E20&lt;=$B$5+6,F20&gt;=$B$5+0),"■",""))</f>
        <v/>
      </c>
      <c r="H20" s="13" t="str">
        <f aca="false">IF(A20="","",IF(AND(E20&lt;=$B$5+13,F20&gt;=$B$5+7),"■",""))</f>
        <v/>
      </c>
      <c r="I20" s="13" t="str">
        <f aca="false">IF(A20="","",IF(AND(E20&lt;=$B$5+20,F20&gt;=$B$5+14),"■",""))</f>
        <v/>
      </c>
      <c r="J20" s="13" t="str">
        <f aca="false">IF(A20="","",IF(AND(E20&lt;=$B$5+27,F20&gt;=$B$5+21),"■",""))</f>
        <v/>
      </c>
      <c r="K20" s="13" t="str">
        <f aca="false">IF(A20="","",IF(AND(E20&lt;=$B$5+34,F20&gt;=$B$5+28),"■",""))</f>
        <v/>
      </c>
      <c r="L20" s="13" t="str">
        <f aca="false">IF(A20="","",IF(AND(E20&lt;=$B$5+41,F20&gt;=$B$5+35),"■",""))</f>
        <v/>
      </c>
      <c r="M20" s="13" t="str">
        <f aca="false">IF(A20="","",IF(AND(E20&lt;=$B$5+48,F20&gt;=$B$5+42),"■",""))</f>
        <v/>
      </c>
      <c r="N20" s="13" t="str">
        <f aca="false">IF(A20="","",IF(AND(E20&lt;=$B$5+55,F20&gt;=$B$5+49),"■",""))</f>
        <v/>
      </c>
    </row>
    <row r="21" customFormat="false" ht="15" hidden="false" customHeight="true" outlineLevel="0" collapsed="false">
      <c r="A21" s="11"/>
      <c r="B21" s="11"/>
      <c r="C21" s="11"/>
      <c r="D21" s="11"/>
      <c r="E21" s="12" t="str">
        <f aca="false">IF(A21="","",$B$5+C21)</f>
        <v/>
      </c>
      <c r="F21" s="12" t="str">
        <f aca="false">IF(A21="","",E21+D21-1)</f>
        <v/>
      </c>
      <c r="G21" s="13" t="str">
        <f aca="false">IF(A21="","",IF(AND(E21&lt;=$B$5+6,F21&gt;=$B$5+0),"■",""))</f>
        <v/>
      </c>
      <c r="H21" s="13" t="str">
        <f aca="false">IF(A21="","",IF(AND(E21&lt;=$B$5+13,F21&gt;=$B$5+7),"■",""))</f>
        <v/>
      </c>
      <c r="I21" s="13" t="str">
        <f aca="false">IF(A21="","",IF(AND(E21&lt;=$B$5+20,F21&gt;=$B$5+14),"■",""))</f>
        <v/>
      </c>
      <c r="J21" s="13" t="str">
        <f aca="false">IF(A21="","",IF(AND(E21&lt;=$B$5+27,F21&gt;=$B$5+21),"■",""))</f>
        <v/>
      </c>
      <c r="K21" s="13" t="str">
        <f aca="false">IF(A21="","",IF(AND(E21&lt;=$B$5+34,F21&gt;=$B$5+28),"■",""))</f>
        <v/>
      </c>
      <c r="L21" s="13" t="str">
        <f aca="false">IF(A21="","",IF(AND(E21&lt;=$B$5+41,F21&gt;=$B$5+35),"■",""))</f>
        <v/>
      </c>
      <c r="M21" s="13" t="str">
        <f aca="false">IF(A21="","",IF(AND(E21&lt;=$B$5+48,F21&gt;=$B$5+42),"■",""))</f>
        <v/>
      </c>
      <c r="N21" s="13" t="str">
        <f aca="false">IF(A21="","",IF(AND(E21&lt;=$B$5+55,F21&gt;=$B$5+49),"■",""))</f>
        <v/>
      </c>
    </row>
    <row r="22" customFormat="false" ht="15" hidden="false" customHeight="true" outlineLevel="0" collapsed="false">
      <c r="A22" s="11"/>
      <c r="B22" s="11"/>
      <c r="C22" s="11"/>
      <c r="D22" s="11"/>
      <c r="E22" s="12" t="str">
        <f aca="false">IF(A22="","",$B$5+C22)</f>
        <v/>
      </c>
      <c r="F22" s="12" t="str">
        <f aca="false">IF(A22="","",E22+D22-1)</f>
        <v/>
      </c>
      <c r="G22" s="13" t="str">
        <f aca="false">IF(A22="","",IF(AND(E22&lt;=$B$5+6,F22&gt;=$B$5+0),"■",""))</f>
        <v/>
      </c>
      <c r="H22" s="13" t="str">
        <f aca="false">IF(A22="","",IF(AND(E22&lt;=$B$5+13,F22&gt;=$B$5+7),"■",""))</f>
        <v/>
      </c>
      <c r="I22" s="13" t="str">
        <f aca="false">IF(A22="","",IF(AND(E22&lt;=$B$5+20,F22&gt;=$B$5+14),"■",""))</f>
        <v/>
      </c>
      <c r="J22" s="13" t="str">
        <f aca="false">IF(A22="","",IF(AND(E22&lt;=$B$5+27,F22&gt;=$B$5+21),"■",""))</f>
        <v/>
      </c>
      <c r="K22" s="13" t="str">
        <f aca="false">IF(A22="","",IF(AND(E22&lt;=$B$5+34,F22&gt;=$B$5+28),"■",""))</f>
        <v/>
      </c>
      <c r="L22" s="13" t="str">
        <f aca="false">IF(A22="","",IF(AND(E22&lt;=$B$5+41,F22&gt;=$B$5+35),"■",""))</f>
        <v/>
      </c>
      <c r="M22" s="13" t="str">
        <f aca="false">IF(A22="","",IF(AND(E22&lt;=$B$5+48,F22&gt;=$B$5+42),"■",""))</f>
        <v/>
      </c>
      <c r="N22" s="13" t="str">
        <f aca="false">IF(A22="","",IF(AND(E22&lt;=$B$5+55,F22&gt;=$B$5+49),"■",""))</f>
        <v/>
      </c>
    </row>
    <row r="23" customFormat="false" ht="15" hidden="false" customHeight="true" outlineLevel="0" collapsed="false">
      <c r="A23" s="11"/>
      <c r="B23" s="11"/>
      <c r="C23" s="11"/>
      <c r="D23" s="11"/>
      <c r="E23" s="12" t="str">
        <f aca="false">IF(A23="","",$B$5+C23)</f>
        <v/>
      </c>
      <c r="F23" s="12" t="str">
        <f aca="false">IF(A23="","",E23+D23-1)</f>
        <v/>
      </c>
      <c r="G23" s="13" t="str">
        <f aca="false">IF(A23="","",IF(AND(E23&lt;=$B$5+6,F23&gt;=$B$5+0),"■",""))</f>
        <v/>
      </c>
      <c r="H23" s="13" t="str">
        <f aca="false">IF(A23="","",IF(AND(E23&lt;=$B$5+13,F23&gt;=$B$5+7),"■",""))</f>
        <v/>
      </c>
      <c r="I23" s="13" t="str">
        <f aca="false">IF(A23="","",IF(AND(E23&lt;=$B$5+20,F23&gt;=$B$5+14),"■",""))</f>
        <v/>
      </c>
      <c r="J23" s="13" t="str">
        <f aca="false">IF(A23="","",IF(AND(E23&lt;=$B$5+27,F23&gt;=$B$5+21),"■",""))</f>
        <v/>
      </c>
      <c r="K23" s="13" t="str">
        <f aca="false">IF(A23="","",IF(AND(E23&lt;=$B$5+34,F23&gt;=$B$5+28),"■",""))</f>
        <v/>
      </c>
      <c r="L23" s="13" t="str">
        <f aca="false">IF(A23="","",IF(AND(E23&lt;=$B$5+41,F23&gt;=$B$5+35),"■",""))</f>
        <v/>
      </c>
      <c r="M23" s="13" t="str">
        <f aca="false">IF(A23="","",IF(AND(E23&lt;=$B$5+48,F23&gt;=$B$5+42),"■",""))</f>
        <v/>
      </c>
      <c r="N23" s="13" t="str">
        <f aca="false">IF(A23="","",IF(AND(E23&lt;=$B$5+55,F23&gt;=$B$5+49),"■",""))</f>
        <v/>
      </c>
    </row>
    <row r="26" customFormat="false" ht="15" hidden="false" customHeight="true" outlineLevel="0" collapsed="false">
      <c r="A26" s="5" t="s">
        <v>29</v>
      </c>
    </row>
    <row r="27" customFormat="false" ht="15" hidden="false" customHeight="true" outlineLevel="0" collapsed="false">
      <c r="A27" s="14" t="s">
        <v>30</v>
      </c>
    </row>
  </sheetData>
  <conditionalFormatting sqref="G8:N23">
    <cfRule type="expression" priority="2" aboveAverage="0" equalAverage="0" bottom="0" percent="0" rank="0" text="" dxfId="0">
      <formula>G8="■"</formula>
    </cfRule>
  </conditionalFormatting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2026-10-28T08:00:25Z</dcterms:created>
  <dc:creator>openpyxl</dc:creator>
  <dc:description/>
  <dc:language>en-US</dc:language>
  <cp:lastModifiedBy/>
  <dcterms:modified xsi:type="dcterms:W3CDTF">2026-10-28T08:03:38Z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